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OMs WORK FILES\HOMEWORK\WEEKLY HIGHLIGHTS\OTC OZONE FILES\"/>
    </mc:Choice>
  </mc:AlternateContent>
  <xr:revisionPtr revIDLastSave="0" documentId="8_{F7138627-7A7D-47EE-86C7-753F7B75E1CB}" xr6:coauthVersionLast="46" xr6:coauthVersionMax="46" xr10:uidLastSave="{00000000-0000-0000-0000-000000000000}"/>
  <bookViews>
    <workbookView xWindow="-120" yWindow="-120" windowWidth="21840" windowHeight="13290" xr2:uid="{555CB178-4179-4E26-8541-1E009383B78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4" i="1" l="1"/>
  <c r="L13" i="1"/>
  <c r="L11" i="1"/>
  <c r="L5" i="1"/>
  <c r="K23" i="1"/>
  <c r="K20" i="1"/>
  <c r="K19" i="1"/>
  <c r="K18" i="1"/>
  <c r="K14" i="1"/>
  <c r="K15" i="1"/>
  <c r="K16" i="1"/>
  <c r="K13" i="1"/>
  <c r="K12" i="1"/>
  <c r="K11" i="1"/>
  <c r="K10" i="1"/>
  <c r="K7" i="1"/>
  <c r="K6" i="1"/>
</calcChain>
</file>

<file path=xl/sharedStrings.xml><?xml version="1.0" encoding="utf-8"?>
<sst xmlns="http://schemas.openxmlformats.org/spreadsheetml/2006/main" count="170" uniqueCount="85">
  <si>
    <t>2018-20</t>
  </si>
  <si>
    <t>DV</t>
  </si>
  <si>
    <t>IN</t>
  </si>
  <si>
    <t>MICHCITY</t>
  </si>
  <si>
    <t>OH</t>
  </si>
  <si>
    <t>COOLEY CANAL</t>
  </si>
  <si>
    <t>CO</t>
  </si>
  <si>
    <t>NM</t>
  </si>
  <si>
    <t>1-yr Ext</t>
  </si>
  <si>
    <t>eligible?</t>
  </si>
  <si>
    <t>na</t>
  </si>
  <si>
    <t>*</t>
  </si>
  <si>
    <t>SITES OVER THE STANDARD BUT ARE IN 2015 NAAQS ATTAINMENT AREAS</t>
  </si>
  <si>
    <t>THRESH</t>
  </si>
  <si>
    <t># sites</t>
  </si>
  <si>
    <t>4th High</t>
  </si>
  <si>
    <t>70 ppb</t>
  </si>
  <si>
    <t>75 ppb</t>
  </si>
  <si>
    <t>2015 std</t>
  </si>
  <si>
    <t>2008 std</t>
  </si>
  <si>
    <t>&gt;STD</t>
  </si>
  <si>
    <t>Y</t>
  </si>
  <si>
    <t>MANITOU SPRINGS</t>
  </si>
  <si>
    <t>5ZR ON BLM LAND BORDERING RESIDENTIAL AREA OUTSIDE CARLSBAD CITY LIM</t>
  </si>
  <si>
    <t>Foothills</t>
  </si>
  <si>
    <t>9 (1)</t>
  </si>
  <si>
    <t>12 (4)</t>
  </si>
  <si>
    <t>11 (3)</t>
  </si>
  <si>
    <t>1 (1)</t>
  </si>
  <si>
    <t>2017-19</t>
  </si>
  <si>
    <t>U.S. AIR FORCE ACADEMY</t>
  </si>
  <si>
    <t/>
  </si>
  <si>
    <t>na - not applicable</t>
  </si>
  <si>
    <t>* - eligible for redesignation</t>
  </si>
  <si>
    <t>9 (4)</t>
  </si>
  <si>
    <t>N</t>
  </si>
  <si>
    <t>Minimum for Nonattainment Area</t>
  </si>
  <si>
    <t>State/Site or Nonattainment Area</t>
  </si>
  <si>
    <t>Washington, DC-MD-VA (2015)</t>
  </si>
  <si>
    <t xml:space="preserve">  Muskegon County, MI (2015 )</t>
  </si>
  <si>
    <t xml:space="preserve">  Sheboygan County, WI (2015 )</t>
  </si>
  <si>
    <t>Cincinnati, OH-KY (2015 )</t>
  </si>
  <si>
    <t>Cleveland, OH (2015 )</t>
  </si>
  <si>
    <t xml:space="preserve">  Allegan County, MI (2015 )</t>
  </si>
  <si>
    <t xml:space="preserve">  Berrien County, MI (2015 )</t>
  </si>
  <si>
    <t xml:space="preserve">  Detroit, MI (2015 )</t>
  </si>
  <si>
    <t xml:space="preserve">  Louisville, KY-IN (2015 )</t>
  </si>
  <si>
    <t xml:space="preserve">  Northern Milwaukee/Ozaukee Shoreline, WI (2015 )</t>
  </si>
  <si>
    <t>St. Louis, MO-IL (2015 )</t>
  </si>
  <si>
    <t>San Antonio, TX (2015 )</t>
  </si>
  <si>
    <t>Atlanta, GA (2015 )</t>
  </si>
  <si>
    <t>Pittsburgh-Beaver Valley, PA (2008 )</t>
  </si>
  <si>
    <t xml:space="preserve">  Dukes County, MA (2008 )</t>
  </si>
  <si>
    <t>Jamestown, NY (2008 )</t>
  </si>
  <si>
    <t>Reading, PA (2008 )</t>
  </si>
  <si>
    <t>Lancaster, PA (2008 )</t>
  </si>
  <si>
    <t>Allentown-Bethlehem-Easton, PA (2008 )</t>
  </si>
  <si>
    <t>Seaford, DE (2008 )</t>
  </si>
  <si>
    <t>Denver Metro/North Front Range, CO (2008/2015 )</t>
  </si>
  <si>
    <t xml:space="preserve"> New York-Northern New Jersey-Long Island, NY-NJ-CT (2008/2015)</t>
  </si>
  <si>
    <t>Philadelphia-Wilmington-Atlantic City, PA-NJ-MD-DE (2008/2015)</t>
  </si>
  <si>
    <t>Greater Connecticut (2008/2015)</t>
  </si>
  <si>
    <t>Baltimore, MD (2008/2015)</t>
  </si>
  <si>
    <t xml:space="preserve">  Houston-Galveston-Brazoria, TX (2008/2015 )</t>
  </si>
  <si>
    <t xml:space="preserve">  Chicago, IL-IN-WI (2008/2015 )</t>
  </si>
  <si>
    <t>Dallas-Fort Worth, TX (2008/2015 )</t>
  </si>
  <si>
    <t>2018-21</t>
  </si>
  <si>
    <t>15 (1)</t>
  </si>
  <si>
    <t>2019-21</t>
  </si>
  <si>
    <t>Maximum for Nonattainment Area</t>
  </si>
  <si>
    <t>Y**</t>
  </si>
  <si>
    <t>** not eligible for 2nd year extension (preliminary)</t>
  </si>
  <si>
    <t>Upper Green River Basin, WY (2008 Marginal )</t>
  </si>
  <si>
    <t>6O La Union</t>
  </si>
  <si>
    <t>12 (5)</t>
  </si>
  <si>
    <t>N*</t>
  </si>
  <si>
    <t>Carlsbad Caverns Highway</t>
  </si>
  <si>
    <t>12 (1)</t>
  </si>
  <si>
    <t>El Paso-Las Cruces, TX–NM (Marginal) (2015 )</t>
  </si>
  <si>
    <t>5 (2)</t>
  </si>
  <si>
    <t>PROPOSED TO BE REDESIGNATED TO MAINTENANCE</t>
  </si>
  <si>
    <t>OHIO portion PROPOSED TO BE REDESIGNATED TO MAINTENANCE</t>
  </si>
  <si>
    <t>4 (1)</t>
  </si>
  <si>
    <t>5/10/2022 AQS Download data (exceptional event approvals may change the results)</t>
  </si>
  <si>
    <t>2008 NA IN and IL portions REDESIGNATED to MAINTENANCE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</si>
</sst>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6"/>
      <name val="Arial"/>
      <family val="2"/>
    </font>
    <font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 style="thick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auto="1"/>
      </bottom>
      <diagonal/>
    </border>
    <border>
      <left style="thick">
        <color indexed="64"/>
      </left>
      <right/>
      <top style="thick">
        <color auto="1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auto="1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auto="1"/>
      </bottom>
      <diagonal/>
    </border>
    <border>
      <left/>
      <right/>
      <top style="thick">
        <color indexed="64"/>
      </top>
      <bottom style="thick">
        <color auto="1"/>
      </bottom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auto="1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5" fillId="4" borderId="6" xfId="0" applyNumberFormat="1" applyFont="1" applyFill="1" applyBorder="1" applyAlignment="1">
      <alignment horizontal="center"/>
    </xf>
    <xf numFmtId="1" fontId="2" fillId="3" borderId="6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0" fillId="0" borderId="6" xfId="0" applyFont="1" applyFill="1" applyBorder="1" applyAlignment="1"/>
    <xf numFmtId="0" fontId="2" fillId="0" borderId="9" xfId="0" applyFont="1" applyBorder="1" applyAlignment="1">
      <alignment horizontal="left"/>
    </xf>
    <xf numFmtId="0" fontId="3" fillId="6" borderId="18" xfId="0" applyFont="1" applyFill="1" applyBorder="1" applyAlignment="1">
      <alignment horizontal="center"/>
    </xf>
    <xf numFmtId="1" fontId="5" fillId="4" borderId="3" xfId="0" applyNumberFormat="1" applyFont="1" applyFill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1" fontId="2" fillId="3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1" fontId="2" fillId="3" borderId="11" xfId="0" applyNumberFormat="1" applyFont="1" applyFill="1" applyBorder="1" applyAlignment="1">
      <alignment horizontal="center"/>
    </xf>
    <xf numFmtId="1" fontId="5" fillId="4" borderId="11" xfId="0" applyNumberFormat="1" applyFont="1" applyFill="1" applyBorder="1" applyAlignment="1">
      <alignment horizontal="center"/>
    </xf>
    <xf numFmtId="1" fontId="2" fillId="3" borderId="13" xfId="0" applyNumberFormat="1" applyFont="1" applyFill="1" applyBorder="1" applyAlignment="1">
      <alignment horizontal="center"/>
    </xf>
    <xf numFmtId="1" fontId="5" fillId="4" borderId="18" xfId="0" applyNumberFormat="1" applyFont="1" applyFill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5" fillId="4" borderId="14" xfId="0" applyNumberFormat="1" applyFont="1" applyFill="1" applyBorder="1" applyAlignment="1">
      <alignment horizontal="center"/>
    </xf>
    <xf numFmtId="1" fontId="2" fillId="3" borderId="14" xfId="0" applyNumberFormat="1" applyFont="1" applyFill="1" applyBorder="1" applyAlignment="1">
      <alignment horizontal="center"/>
    </xf>
    <xf numFmtId="1" fontId="2" fillId="3" borderId="20" xfId="0" applyNumberFormat="1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2" fillId="3" borderId="2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2" fillId="3" borderId="4" xfId="0" applyNumberFormat="1" applyFont="1" applyFill="1" applyBorder="1" applyAlignment="1">
      <alignment horizontal="center"/>
    </xf>
    <xf numFmtId="1" fontId="2" fillId="3" borderId="16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1" fontId="5" fillId="4" borderId="8" xfId="0" applyNumberFormat="1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25" xfId="0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" fontId="5" fillId="4" borderId="32" xfId="0" applyNumberFormat="1" applyFont="1" applyFill="1" applyBorder="1" applyAlignment="1">
      <alignment horizontal="center"/>
    </xf>
    <xf numFmtId="1" fontId="5" fillId="4" borderId="33" xfId="0" applyNumberFormat="1" applyFont="1" applyFill="1" applyBorder="1" applyAlignment="1">
      <alignment horizontal="center"/>
    </xf>
    <xf numFmtId="1" fontId="2" fillId="3" borderId="33" xfId="0" applyNumberFormat="1" applyFont="1" applyFill="1" applyBorder="1" applyAlignment="1">
      <alignment horizontal="center"/>
    </xf>
    <xf numFmtId="1" fontId="2" fillId="3" borderId="40" xfId="0" applyNumberFormat="1" applyFont="1" applyFill="1" applyBorder="1" applyAlignment="1">
      <alignment horizontal="center"/>
    </xf>
    <xf numFmtId="1" fontId="2" fillId="0" borderId="33" xfId="0" applyNumberFormat="1" applyFont="1" applyBorder="1" applyAlignment="1">
      <alignment horizontal="center"/>
    </xf>
    <xf numFmtId="1" fontId="2" fillId="3" borderId="34" xfId="0" applyNumberFormat="1" applyFont="1" applyFill="1" applyBorder="1" applyAlignment="1">
      <alignment horizontal="center"/>
    </xf>
    <xf numFmtId="1" fontId="2" fillId="0" borderId="34" xfId="0" applyNumberFormat="1" applyFont="1" applyBorder="1" applyAlignment="1">
      <alignment horizontal="center"/>
    </xf>
    <xf numFmtId="1" fontId="2" fillId="3" borderId="36" xfId="0" applyNumberFormat="1" applyFont="1" applyFill="1" applyBorder="1" applyAlignment="1">
      <alignment horizontal="center"/>
    </xf>
    <xf numFmtId="0" fontId="0" fillId="0" borderId="41" xfId="0" applyBorder="1"/>
    <xf numFmtId="0" fontId="0" fillId="0" borderId="42" xfId="0" applyBorder="1"/>
    <xf numFmtId="1" fontId="0" fillId="0" borderId="15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21" xfId="0" applyNumberFormat="1" applyFont="1" applyFill="1" applyBorder="1" applyAlignment="1">
      <alignment horizontal="center"/>
    </xf>
    <xf numFmtId="1" fontId="2" fillId="3" borderId="7" xfId="0" applyNumberFormat="1" applyFont="1" applyFill="1" applyBorder="1" applyAlignment="1">
      <alignment horizontal="center"/>
    </xf>
    <xf numFmtId="1" fontId="5" fillId="4" borderId="10" xfId="0" applyNumberFormat="1" applyFont="1" applyFill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0" fillId="3" borderId="15" xfId="0" applyNumberFormat="1" applyFont="1" applyFill="1" applyBorder="1" applyAlignment="1">
      <alignment horizontal="center"/>
    </xf>
    <xf numFmtId="0" fontId="0" fillId="0" borderId="28" xfId="0" applyBorder="1" applyAlignment="1"/>
    <xf numFmtId="0" fontId="2" fillId="0" borderId="29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0" fillId="0" borderId="45" xfId="0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1" fontId="5" fillId="4" borderId="15" xfId="0" applyNumberFormat="1" applyFont="1" applyFill="1" applyBorder="1" applyAlignment="1">
      <alignment horizontal="center"/>
    </xf>
    <xf numFmtId="1" fontId="5" fillId="4" borderId="19" xfId="0" applyNumberFormat="1" applyFont="1" applyFill="1" applyBorder="1" applyAlignment="1">
      <alignment horizontal="center"/>
    </xf>
    <xf numFmtId="1" fontId="0" fillId="3" borderId="23" xfId="0" applyNumberFormat="1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" fontId="0" fillId="3" borderId="21" xfId="0" applyNumberFormat="1" applyFont="1" applyFill="1" applyBorder="1" applyAlignment="1">
      <alignment horizontal="center"/>
    </xf>
    <xf numFmtId="1" fontId="0" fillId="3" borderId="30" xfId="0" applyNumberFormat="1" applyFont="1" applyFill="1" applyBorder="1" applyAlignment="1">
      <alignment horizontal="center"/>
    </xf>
    <xf numFmtId="1" fontId="0" fillId="3" borderId="17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3" fillId="6" borderId="16" xfId="0" applyFont="1" applyFill="1" applyBorder="1" applyAlignment="1">
      <alignment horizontal="center"/>
    </xf>
    <xf numFmtId="1" fontId="2" fillId="0" borderId="49" xfId="0" applyNumberFormat="1" applyFont="1" applyFill="1" applyBorder="1" applyAlignment="1">
      <alignment horizontal="center"/>
    </xf>
    <xf numFmtId="1" fontId="0" fillId="6" borderId="19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1" fontId="2" fillId="0" borderId="16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1" fontId="0" fillId="3" borderId="19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1" fontId="5" fillId="4" borderId="21" xfId="0" applyNumberFormat="1" applyFont="1" applyFill="1" applyBorder="1" applyAlignment="1">
      <alignment horizontal="center"/>
    </xf>
    <xf numFmtId="0" fontId="0" fillId="6" borderId="0" xfId="0" applyFill="1"/>
    <xf numFmtId="1" fontId="2" fillId="3" borderId="9" xfId="0" applyNumberFormat="1" applyFont="1" applyFill="1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1" fontId="2" fillId="0" borderId="32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8" xfId="0" applyBorder="1" applyAlignment="1">
      <alignment horizontal="center"/>
    </xf>
    <xf numFmtId="0" fontId="4" fillId="5" borderId="36" xfId="0" applyFont="1" applyFill="1" applyBorder="1" applyAlignment="1">
      <alignment horizontal="center"/>
    </xf>
    <xf numFmtId="0" fontId="4" fillId="5" borderId="37" xfId="0" applyFont="1" applyFill="1" applyBorder="1" applyAlignment="1">
      <alignment horizontal="center"/>
    </xf>
    <xf numFmtId="0" fontId="4" fillId="5" borderId="3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0" xfId="0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2" fillId="0" borderId="2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6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Normal" xfId="0" builtinId="0"/>
    <cellStyle name="Normal 2" xfId="1" xr:uid="{5DDF5BFB-AA26-47C8-94E6-D7A3E8FBE4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CAEBA-E07C-49CE-95E3-179FFCFB8DBA}">
  <dimension ref="A1:S47"/>
  <sheetViews>
    <sheetView tabSelected="1" workbookViewId="0">
      <pane xSplit="2" ySplit="4" topLeftCell="F5" activePane="bottomRight" state="frozen"/>
      <selection pane="topRight" activeCell="C1" sqref="C1"/>
      <selection pane="bottomLeft" activeCell="A4" sqref="A4"/>
      <selection pane="bottomRight" activeCell="A26" sqref="A26:XFD26"/>
    </sheetView>
  </sheetViews>
  <sheetFormatPr defaultRowHeight="11.25" x14ac:dyDescent="0.2"/>
  <cols>
    <col min="1" max="1" width="4.1640625" bestFit="1" customWidth="1"/>
    <col min="2" max="2" width="71" bestFit="1" customWidth="1"/>
    <col min="3" max="3" width="9.5" customWidth="1"/>
    <col min="4" max="4" width="9.83203125" customWidth="1"/>
    <col min="5" max="5" width="9.5" customWidth="1"/>
    <col min="6" max="6" width="9.83203125" customWidth="1"/>
    <col min="7" max="10" width="7.6640625" bestFit="1" customWidth="1"/>
    <col min="11" max="11" width="7.6640625" customWidth="1"/>
    <col min="12" max="12" width="7.83203125" customWidth="1"/>
    <col min="13" max="13" width="7.83203125" bestFit="1" customWidth="1"/>
    <col min="14" max="14" width="7.83203125" customWidth="1"/>
    <col min="15" max="15" width="8.1640625" bestFit="1" customWidth="1"/>
    <col min="16" max="16" width="8.1640625" customWidth="1"/>
    <col min="17" max="18" width="7.83203125" bestFit="1" customWidth="1"/>
    <col min="19" max="19" width="45.83203125" bestFit="1" customWidth="1"/>
  </cols>
  <sheetData>
    <row r="1" spans="1:19" ht="24.75" customHeight="1" thickTop="1" thickBot="1" x14ac:dyDescent="0.25">
      <c r="B1" t="s">
        <v>83</v>
      </c>
      <c r="C1" s="144" t="s">
        <v>69</v>
      </c>
      <c r="D1" s="145"/>
      <c r="E1" s="145"/>
      <c r="F1" s="145"/>
      <c r="G1" s="145"/>
      <c r="H1" s="145"/>
      <c r="I1" s="145"/>
      <c r="J1" s="146"/>
      <c r="K1" s="169"/>
      <c r="L1" s="170"/>
      <c r="M1" s="91" t="s">
        <v>0</v>
      </c>
      <c r="N1" s="91" t="s">
        <v>68</v>
      </c>
      <c r="O1" s="167" t="s">
        <v>36</v>
      </c>
      <c r="P1" s="168"/>
      <c r="Q1" s="167" t="s">
        <v>36</v>
      </c>
      <c r="R1" s="168"/>
    </row>
    <row r="2" spans="1:19" ht="10.5" customHeight="1" thickTop="1" x14ac:dyDescent="0.2">
      <c r="C2" s="64"/>
      <c r="D2" s="65"/>
      <c r="E2" s="65"/>
      <c r="F2" s="82"/>
      <c r="G2" s="83"/>
      <c r="H2" s="66"/>
      <c r="I2" s="82"/>
      <c r="J2" s="83"/>
      <c r="K2" s="98" t="s">
        <v>18</v>
      </c>
      <c r="L2" s="83" t="s">
        <v>19</v>
      </c>
      <c r="M2" s="92" t="s">
        <v>14</v>
      </c>
      <c r="N2" s="67" t="s">
        <v>14</v>
      </c>
      <c r="O2" s="62">
        <v>2021</v>
      </c>
      <c r="P2" s="63">
        <v>2021</v>
      </c>
      <c r="Q2" s="62">
        <v>2022</v>
      </c>
      <c r="R2" s="67">
        <v>2022</v>
      </c>
    </row>
    <row r="3" spans="1:19" ht="10.5" customHeight="1" x14ac:dyDescent="0.2">
      <c r="A3" s="157" t="s">
        <v>37</v>
      </c>
      <c r="B3" s="158"/>
      <c r="C3" s="12">
        <v>2017</v>
      </c>
      <c r="D3" s="1">
        <v>2018</v>
      </c>
      <c r="E3" s="7">
        <v>2019</v>
      </c>
      <c r="F3" s="1">
        <v>2020</v>
      </c>
      <c r="G3" s="13">
        <v>2021</v>
      </c>
      <c r="H3" s="71" t="s">
        <v>29</v>
      </c>
      <c r="I3" s="1" t="s">
        <v>0</v>
      </c>
      <c r="J3" s="13" t="s">
        <v>66</v>
      </c>
      <c r="K3" s="12" t="s">
        <v>8</v>
      </c>
      <c r="L3" s="13" t="s">
        <v>8</v>
      </c>
      <c r="M3" s="72" t="s">
        <v>1</v>
      </c>
      <c r="N3" s="13" t="s">
        <v>1</v>
      </c>
      <c r="O3" s="12" t="s">
        <v>16</v>
      </c>
      <c r="P3" s="7" t="s">
        <v>17</v>
      </c>
      <c r="Q3" s="12" t="s">
        <v>16</v>
      </c>
      <c r="R3" s="13" t="s">
        <v>17</v>
      </c>
    </row>
    <row r="4" spans="1:19" ht="10.5" customHeight="1" thickBot="1" x14ac:dyDescent="0.25">
      <c r="A4" s="159"/>
      <c r="B4" s="160"/>
      <c r="C4" s="68" t="s">
        <v>15</v>
      </c>
      <c r="D4" s="4" t="s">
        <v>15</v>
      </c>
      <c r="E4" s="69" t="s">
        <v>15</v>
      </c>
      <c r="F4" s="4" t="s">
        <v>15</v>
      </c>
      <c r="G4" s="70" t="s">
        <v>15</v>
      </c>
      <c r="H4" s="73" t="s">
        <v>1</v>
      </c>
      <c r="I4" s="4" t="s">
        <v>1</v>
      </c>
      <c r="J4" s="70" t="s">
        <v>1</v>
      </c>
      <c r="K4" s="68" t="s">
        <v>9</v>
      </c>
      <c r="L4" s="70" t="s">
        <v>9</v>
      </c>
      <c r="M4" s="93" t="s">
        <v>20</v>
      </c>
      <c r="N4" s="70" t="s">
        <v>20</v>
      </c>
      <c r="O4" s="68" t="s">
        <v>13</v>
      </c>
      <c r="P4" s="69" t="s">
        <v>13</v>
      </c>
      <c r="Q4" s="68" t="s">
        <v>13</v>
      </c>
      <c r="R4" s="70" t="s">
        <v>13</v>
      </c>
    </row>
    <row r="5" spans="1:19" ht="10.5" customHeight="1" thickTop="1" x14ac:dyDescent="0.2">
      <c r="A5" s="161" t="s">
        <v>59</v>
      </c>
      <c r="B5" s="162"/>
      <c r="C5" s="40">
        <v>86</v>
      </c>
      <c r="D5" s="31">
        <v>86</v>
      </c>
      <c r="E5" s="56">
        <v>84</v>
      </c>
      <c r="F5" s="31">
        <v>80</v>
      </c>
      <c r="G5" s="111">
        <v>86</v>
      </c>
      <c r="H5" s="74">
        <v>82</v>
      </c>
      <c r="I5" s="31">
        <v>82</v>
      </c>
      <c r="J5" s="111">
        <v>82</v>
      </c>
      <c r="K5" s="99" t="s">
        <v>35</v>
      </c>
      <c r="L5" s="100" t="str">
        <f>IF(F5&lt;76,"Y","N")</f>
        <v>N</v>
      </c>
      <c r="M5" s="94" t="s">
        <v>26</v>
      </c>
      <c r="N5" s="57" t="s">
        <v>34</v>
      </c>
      <c r="O5" s="30">
        <v>49</v>
      </c>
      <c r="P5" s="55">
        <v>64</v>
      </c>
      <c r="Q5" s="30">
        <v>50</v>
      </c>
      <c r="R5" s="121">
        <v>65</v>
      </c>
    </row>
    <row r="6" spans="1:19" ht="10.5" customHeight="1" x14ac:dyDescent="0.2">
      <c r="A6" s="163" t="s">
        <v>60</v>
      </c>
      <c r="B6" s="164"/>
      <c r="C6" s="42">
        <v>79</v>
      </c>
      <c r="D6" s="19">
        <v>84</v>
      </c>
      <c r="E6" s="24">
        <v>72</v>
      </c>
      <c r="F6" s="20">
        <v>71</v>
      </c>
      <c r="G6" s="110">
        <v>77</v>
      </c>
      <c r="H6" s="75">
        <v>76</v>
      </c>
      <c r="I6" s="20">
        <v>74</v>
      </c>
      <c r="J6" s="90">
        <v>71</v>
      </c>
      <c r="K6" s="101" t="str">
        <f>IF(F6&lt;71,"Y","N")</f>
        <v>N</v>
      </c>
      <c r="L6" s="16" t="s">
        <v>11</v>
      </c>
      <c r="M6" s="95">
        <v>3</v>
      </c>
      <c r="N6" s="16">
        <v>2</v>
      </c>
      <c r="O6" s="14">
        <v>72</v>
      </c>
      <c r="P6" s="9">
        <v>87</v>
      </c>
      <c r="Q6" s="33">
        <v>65</v>
      </c>
      <c r="R6" s="16">
        <v>80</v>
      </c>
    </row>
    <row r="7" spans="1:19" ht="10.5" customHeight="1" x14ac:dyDescent="0.2">
      <c r="A7" s="163" t="s">
        <v>61</v>
      </c>
      <c r="B7" s="164"/>
      <c r="C7" s="42">
        <v>78</v>
      </c>
      <c r="D7" s="20">
        <v>74</v>
      </c>
      <c r="E7" s="24">
        <v>75</v>
      </c>
      <c r="F7" s="20">
        <v>71</v>
      </c>
      <c r="G7" s="90">
        <v>75</v>
      </c>
      <c r="H7" s="76">
        <v>75</v>
      </c>
      <c r="I7" s="20">
        <v>73</v>
      </c>
      <c r="J7" s="90">
        <v>73</v>
      </c>
      <c r="K7" s="101" t="str">
        <f>IF(F7&lt;71,"Y","N")</f>
        <v>N</v>
      </c>
      <c r="L7" s="16" t="s">
        <v>11</v>
      </c>
      <c r="M7" s="95">
        <v>1</v>
      </c>
      <c r="N7" s="16">
        <v>1</v>
      </c>
      <c r="O7" s="33">
        <v>67</v>
      </c>
      <c r="P7" s="9">
        <v>82</v>
      </c>
      <c r="Q7" s="33">
        <v>67</v>
      </c>
      <c r="R7" s="16">
        <v>82</v>
      </c>
    </row>
    <row r="8" spans="1:19" ht="10.5" customHeight="1" x14ac:dyDescent="0.2">
      <c r="A8" s="163" t="s">
        <v>62</v>
      </c>
      <c r="B8" s="164"/>
      <c r="C8" s="42">
        <v>76</v>
      </c>
      <c r="D8" s="20">
        <v>75</v>
      </c>
      <c r="E8" s="23">
        <v>77</v>
      </c>
      <c r="F8" s="21">
        <v>69</v>
      </c>
      <c r="G8" s="90">
        <v>75</v>
      </c>
      <c r="H8" s="76">
        <v>75</v>
      </c>
      <c r="I8" s="20">
        <v>72</v>
      </c>
      <c r="J8" s="90">
        <v>72</v>
      </c>
      <c r="K8" s="102" t="s">
        <v>70</v>
      </c>
      <c r="L8" s="16" t="s">
        <v>11</v>
      </c>
      <c r="M8" s="95">
        <v>2</v>
      </c>
      <c r="N8" s="16">
        <v>1</v>
      </c>
      <c r="O8" s="33">
        <v>69</v>
      </c>
      <c r="P8" s="9">
        <v>84</v>
      </c>
      <c r="Q8" s="102">
        <v>73</v>
      </c>
      <c r="R8" s="16">
        <v>88</v>
      </c>
    </row>
    <row r="9" spans="1:19" ht="10.5" customHeight="1" thickBot="1" x14ac:dyDescent="0.25">
      <c r="A9" s="173" t="s">
        <v>38</v>
      </c>
      <c r="B9" s="174"/>
      <c r="C9" s="54">
        <v>72</v>
      </c>
      <c r="D9" s="53">
        <v>73</v>
      </c>
      <c r="E9" s="87">
        <v>75</v>
      </c>
      <c r="F9" s="89">
        <v>65</v>
      </c>
      <c r="G9" s="117">
        <v>72</v>
      </c>
      <c r="H9" s="77">
        <v>72</v>
      </c>
      <c r="I9" s="53">
        <v>71</v>
      </c>
      <c r="J9" s="85">
        <v>70</v>
      </c>
      <c r="K9" s="103" t="s">
        <v>70</v>
      </c>
      <c r="L9" s="59" t="s">
        <v>10</v>
      </c>
      <c r="M9" s="96">
        <v>1</v>
      </c>
      <c r="N9" s="59">
        <v>0</v>
      </c>
      <c r="O9" s="58">
        <v>73</v>
      </c>
      <c r="P9" s="46">
        <v>88</v>
      </c>
      <c r="Q9" s="113">
        <v>77</v>
      </c>
      <c r="R9" s="118">
        <v>92</v>
      </c>
    </row>
    <row r="10" spans="1:19" ht="10.5" customHeight="1" thickTop="1" x14ac:dyDescent="0.2">
      <c r="A10" s="175" t="s">
        <v>63</v>
      </c>
      <c r="B10" s="176"/>
      <c r="C10" s="40">
        <v>79</v>
      </c>
      <c r="D10" s="31">
        <v>88</v>
      </c>
      <c r="E10" s="56">
        <v>81</v>
      </c>
      <c r="F10" s="32">
        <v>75</v>
      </c>
      <c r="G10" s="111">
        <v>83</v>
      </c>
      <c r="H10" s="74">
        <v>81</v>
      </c>
      <c r="I10" s="31">
        <v>79</v>
      </c>
      <c r="J10" s="111">
        <v>77</v>
      </c>
      <c r="K10" s="99" t="str">
        <f t="shared" ref="K10:K23" si="0">IF(F10&lt;71,"Y","N")</f>
        <v>N</v>
      </c>
      <c r="L10" s="57" t="s">
        <v>21</v>
      </c>
      <c r="M10" s="94" t="s">
        <v>27</v>
      </c>
      <c r="N10" s="57" t="s">
        <v>77</v>
      </c>
      <c r="O10" s="30">
        <v>60</v>
      </c>
      <c r="P10" s="8">
        <v>75</v>
      </c>
      <c r="Q10" s="30">
        <v>62</v>
      </c>
      <c r="R10" s="57">
        <v>77</v>
      </c>
    </row>
    <row r="11" spans="1:19" ht="10.5" customHeight="1" x14ac:dyDescent="0.2">
      <c r="A11" s="155" t="s">
        <v>58</v>
      </c>
      <c r="B11" s="156"/>
      <c r="C11" s="42">
        <v>76</v>
      </c>
      <c r="D11" s="19">
        <v>83</v>
      </c>
      <c r="E11" s="23">
        <v>78</v>
      </c>
      <c r="F11" s="19">
        <v>87</v>
      </c>
      <c r="G11" s="110">
        <v>89</v>
      </c>
      <c r="H11" s="75">
        <v>78</v>
      </c>
      <c r="I11" s="19">
        <v>81</v>
      </c>
      <c r="J11" s="110">
        <v>83</v>
      </c>
      <c r="K11" s="101" t="str">
        <f t="shared" si="0"/>
        <v>N</v>
      </c>
      <c r="L11" s="104" t="str">
        <f>IF(F11&lt;76,"Y","N")</f>
        <v>N</v>
      </c>
      <c r="M11" s="95" t="s">
        <v>34</v>
      </c>
      <c r="N11" s="16" t="s">
        <v>74</v>
      </c>
      <c r="O11" s="33">
        <v>51</v>
      </c>
      <c r="P11" s="36">
        <v>66</v>
      </c>
      <c r="Q11" s="33">
        <v>37</v>
      </c>
      <c r="R11" s="120">
        <v>52</v>
      </c>
    </row>
    <row r="12" spans="1:19" ht="10.5" customHeight="1" x14ac:dyDescent="0.2">
      <c r="A12" s="165" t="s">
        <v>78</v>
      </c>
      <c r="B12" s="166"/>
      <c r="C12" s="42">
        <v>77</v>
      </c>
      <c r="D12" s="19">
        <v>81</v>
      </c>
      <c r="E12" s="23">
        <v>77</v>
      </c>
      <c r="F12" s="19">
        <v>79</v>
      </c>
      <c r="G12" s="110">
        <v>86</v>
      </c>
      <c r="H12" s="75">
        <v>77</v>
      </c>
      <c r="I12" s="19">
        <v>78</v>
      </c>
      <c r="J12" s="110">
        <v>80</v>
      </c>
      <c r="K12" s="101" t="str">
        <f t="shared" si="0"/>
        <v>N</v>
      </c>
      <c r="L12" s="16" t="s">
        <v>10</v>
      </c>
      <c r="M12" s="95" t="s">
        <v>79</v>
      </c>
      <c r="N12" s="16" t="s">
        <v>82</v>
      </c>
      <c r="O12" s="33">
        <v>59</v>
      </c>
      <c r="P12" s="36">
        <v>74</v>
      </c>
      <c r="Q12" s="33">
        <v>50</v>
      </c>
      <c r="R12" s="120">
        <v>65</v>
      </c>
    </row>
    <row r="13" spans="1:19" ht="10.5" customHeight="1" x14ac:dyDescent="0.2">
      <c r="A13" s="155" t="s">
        <v>64</v>
      </c>
      <c r="B13" s="156"/>
      <c r="C13" s="42">
        <v>79</v>
      </c>
      <c r="D13" s="19">
        <v>84</v>
      </c>
      <c r="E13" s="24">
        <v>71</v>
      </c>
      <c r="F13" s="19">
        <v>79</v>
      </c>
      <c r="G13" s="110">
        <v>79</v>
      </c>
      <c r="H13" s="76">
        <v>75</v>
      </c>
      <c r="I13" s="19">
        <v>77</v>
      </c>
      <c r="J13" s="90">
        <v>75</v>
      </c>
      <c r="K13" s="101" t="str">
        <f t="shared" si="0"/>
        <v>N</v>
      </c>
      <c r="L13" s="104" t="str">
        <f>IF(F13&lt;76,"Y","N")</f>
        <v>N</v>
      </c>
      <c r="M13" s="95" t="s">
        <v>67</v>
      </c>
      <c r="N13" s="16">
        <v>11</v>
      </c>
      <c r="O13" s="33">
        <v>65</v>
      </c>
      <c r="P13" s="9">
        <v>80</v>
      </c>
      <c r="Q13" s="33">
        <v>56</v>
      </c>
      <c r="R13" s="120">
        <v>71</v>
      </c>
      <c r="S13" s="134" t="s">
        <v>84</v>
      </c>
    </row>
    <row r="14" spans="1:19" ht="10.5" customHeight="1" x14ac:dyDescent="0.2">
      <c r="A14" s="153" t="s">
        <v>65</v>
      </c>
      <c r="B14" s="154"/>
      <c r="C14" s="42">
        <v>77</v>
      </c>
      <c r="D14" s="19">
        <v>82</v>
      </c>
      <c r="E14" s="23">
        <v>76</v>
      </c>
      <c r="F14" s="19">
        <v>77</v>
      </c>
      <c r="G14" s="110">
        <v>85</v>
      </c>
      <c r="H14" s="75">
        <v>77</v>
      </c>
      <c r="I14" s="19">
        <v>76</v>
      </c>
      <c r="J14" s="110">
        <v>76</v>
      </c>
      <c r="K14" s="101" t="str">
        <f t="shared" si="0"/>
        <v>N</v>
      </c>
      <c r="L14" s="104" t="str">
        <f>IF(F14&lt;76,"Y","N")</f>
        <v>N</v>
      </c>
      <c r="M14" s="95" t="s">
        <v>25</v>
      </c>
      <c r="N14" s="16" t="s">
        <v>25</v>
      </c>
      <c r="O14" s="33">
        <v>62</v>
      </c>
      <c r="P14" s="9">
        <v>77</v>
      </c>
      <c r="Q14" s="33">
        <v>57</v>
      </c>
      <c r="R14" s="120">
        <v>72</v>
      </c>
    </row>
    <row r="15" spans="1:19" ht="10.5" customHeight="1" x14ac:dyDescent="0.2">
      <c r="A15" s="153" t="s">
        <v>39</v>
      </c>
      <c r="B15" s="154"/>
      <c r="C15" s="43">
        <v>74</v>
      </c>
      <c r="D15" s="19">
        <v>80</v>
      </c>
      <c r="E15" s="48">
        <v>68</v>
      </c>
      <c r="F15" s="19">
        <v>80</v>
      </c>
      <c r="G15" s="90">
        <v>75</v>
      </c>
      <c r="H15" s="76">
        <v>74</v>
      </c>
      <c r="I15" s="19">
        <v>76</v>
      </c>
      <c r="J15" s="90">
        <v>74</v>
      </c>
      <c r="K15" s="101" t="str">
        <f>IF(F15&lt;71,"Y","N")</f>
        <v>N</v>
      </c>
      <c r="L15" s="16" t="s">
        <v>10</v>
      </c>
      <c r="M15" s="95" t="s">
        <v>28</v>
      </c>
      <c r="N15" s="16">
        <v>1</v>
      </c>
      <c r="O15" s="33">
        <v>65</v>
      </c>
      <c r="P15" s="9">
        <v>80</v>
      </c>
      <c r="Q15" s="33">
        <v>58</v>
      </c>
      <c r="R15" s="120">
        <v>73</v>
      </c>
    </row>
    <row r="16" spans="1:19" ht="10.5" customHeight="1" x14ac:dyDescent="0.2">
      <c r="A16" s="153" t="s">
        <v>40</v>
      </c>
      <c r="B16" s="154"/>
      <c r="C16" s="43">
        <v>75</v>
      </c>
      <c r="D16" s="19">
        <v>83</v>
      </c>
      <c r="E16" s="48">
        <v>68</v>
      </c>
      <c r="F16" s="19">
        <v>76</v>
      </c>
      <c r="G16" s="90">
        <v>73</v>
      </c>
      <c r="H16" s="76">
        <v>75</v>
      </c>
      <c r="I16" s="20">
        <v>75</v>
      </c>
      <c r="J16" s="90">
        <v>72</v>
      </c>
      <c r="K16" s="101" t="str">
        <f t="shared" si="0"/>
        <v>N</v>
      </c>
      <c r="L16" s="16" t="s">
        <v>10</v>
      </c>
      <c r="M16" s="95">
        <v>1</v>
      </c>
      <c r="N16" s="16">
        <v>1</v>
      </c>
      <c r="O16" s="33">
        <v>69</v>
      </c>
      <c r="P16" s="9">
        <v>84</v>
      </c>
      <c r="Q16" s="33">
        <v>64</v>
      </c>
      <c r="R16" s="16">
        <v>79</v>
      </c>
    </row>
    <row r="17" spans="1:19" ht="10.5" customHeight="1" x14ac:dyDescent="0.2">
      <c r="A17" s="153" t="s">
        <v>41</v>
      </c>
      <c r="B17" s="154"/>
      <c r="C17" s="43">
        <v>72</v>
      </c>
      <c r="D17" s="19">
        <v>80</v>
      </c>
      <c r="E17" s="24">
        <v>72</v>
      </c>
      <c r="F17" s="20">
        <v>71</v>
      </c>
      <c r="G17" s="84">
        <v>70</v>
      </c>
      <c r="H17" s="76">
        <v>74</v>
      </c>
      <c r="I17" s="20">
        <v>74</v>
      </c>
      <c r="J17" s="84">
        <v>70</v>
      </c>
      <c r="K17" s="101" t="s">
        <v>75</v>
      </c>
      <c r="L17" s="16" t="s">
        <v>10</v>
      </c>
      <c r="M17" s="95">
        <v>3</v>
      </c>
      <c r="N17" s="16">
        <v>0</v>
      </c>
      <c r="O17" s="14">
        <v>71</v>
      </c>
      <c r="P17" s="9">
        <v>86</v>
      </c>
      <c r="Q17" s="102">
        <v>73</v>
      </c>
      <c r="R17" s="16">
        <v>88</v>
      </c>
      <c r="S17" s="134" t="s">
        <v>81</v>
      </c>
    </row>
    <row r="18" spans="1:19" ht="10.5" customHeight="1" x14ac:dyDescent="0.2">
      <c r="A18" s="153" t="s">
        <v>42</v>
      </c>
      <c r="B18" s="154"/>
      <c r="C18" s="43">
        <v>73</v>
      </c>
      <c r="D18" s="19">
        <v>76</v>
      </c>
      <c r="E18" s="24">
        <v>71</v>
      </c>
      <c r="F18" s="20">
        <v>75</v>
      </c>
      <c r="G18" s="90">
        <v>72</v>
      </c>
      <c r="H18" s="76">
        <v>73</v>
      </c>
      <c r="I18" s="20">
        <v>74</v>
      </c>
      <c r="J18" s="90">
        <v>72</v>
      </c>
      <c r="K18" s="101" t="str">
        <f t="shared" si="0"/>
        <v>N</v>
      </c>
      <c r="L18" s="16" t="s">
        <v>10</v>
      </c>
      <c r="M18" s="95">
        <v>3</v>
      </c>
      <c r="N18" s="16">
        <v>1</v>
      </c>
      <c r="O18" s="33">
        <v>67</v>
      </c>
      <c r="P18" s="9">
        <v>82</v>
      </c>
      <c r="Q18" s="33">
        <v>66</v>
      </c>
      <c r="R18" s="16">
        <v>81</v>
      </c>
    </row>
    <row r="19" spans="1:19" ht="10.5" customHeight="1" x14ac:dyDescent="0.2">
      <c r="A19" s="165" t="s">
        <v>43</v>
      </c>
      <c r="B19" s="166"/>
      <c r="C19" s="43">
        <v>71</v>
      </c>
      <c r="D19" s="20">
        <v>74</v>
      </c>
      <c r="E19" s="24">
        <v>71</v>
      </c>
      <c r="F19" s="19">
        <v>76</v>
      </c>
      <c r="G19" s="110">
        <v>78</v>
      </c>
      <c r="H19" s="76">
        <v>72</v>
      </c>
      <c r="I19" s="20">
        <v>73</v>
      </c>
      <c r="J19" s="90">
        <v>75</v>
      </c>
      <c r="K19" s="101" t="str">
        <f t="shared" si="0"/>
        <v>N</v>
      </c>
      <c r="L19" s="16" t="s">
        <v>10</v>
      </c>
      <c r="M19" s="95">
        <v>1</v>
      </c>
      <c r="N19" s="16">
        <v>1</v>
      </c>
      <c r="O19" s="33">
        <v>66</v>
      </c>
      <c r="P19" s="9">
        <v>81</v>
      </c>
      <c r="Q19" s="33">
        <v>59</v>
      </c>
      <c r="R19" s="120">
        <v>74</v>
      </c>
    </row>
    <row r="20" spans="1:19" ht="10.5" customHeight="1" x14ac:dyDescent="0.2">
      <c r="A20" s="165" t="s">
        <v>44</v>
      </c>
      <c r="B20" s="166"/>
      <c r="C20" s="41">
        <v>69</v>
      </c>
      <c r="D20" s="20">
        <v>73</v>
      </c>
      <c r="E20" s="48">
        <v>66</v>
      </c>
      <c r="F20" s="19">
        <v>78</v>
      </c>
      <c r="G20" s="84">
        <v>69</v>
      </c>
      <c r="H20" s="78">
        <v>69</v>
      </c>
      <c r="I20" s="20">
        <v>72</v>
      </c>
      <c r="J20" s="90">
        <v>71</v>
      </c>
      <c r="K20" s="101" t="str">
        <f t="shared" si="0"/>
        <v>N</v>
      </c>
      <c r="L20" s="16" t="s">
        <v>10</v>
      </c>
      <c r="M20" s="95">
        <v>1</v>
      </c>
      <c r="N20" s="16">
        <v>1</v>
      </c>
      <c r="O20" s="33">
        <v>69</v>
      </c>
      <c r="P20" s="9">
        <v>84</v>
      </c>
      <c r="Q20" s="33">
        <v>66</v>
      </c>
      <c r="R20" s="16">
        <v>81</v>
      </c>
    </row>
    <row r="21" spans="1:19" ht="10.5" customHeight="1" x14ac:dyDescent="0.2">
      <c r="A21" s="153" t="s">
        <v>45</v>
      </c>
      <c r="B21" s="154"/>
      <c r="C21" s="42">
        <v>76</v>
      </c>
      <c r="D21" s="19">
        <v>77</v>
      </c>
      <c r="E21" s="48">
        <v>70</v>
      </c>
      <c r="F21" s="20">
        <v>74</v>
      </c>
      <c r="G21" s="90">
        <v>72</v>
      </c>
      <c r="H21" s="76">
        <v>72</v>
      </c>
      <c r="I21" s="20">
        <v>72</v>
      </c>
      <c r="J21" s="84">
        <v>70</v>
      </c>
      <c r="K21" s="101" t="s">
        <v>75</v>
      </c>
      <c r="L21" s="16" t="s">
        <v>10</v>
      </c>
      <c r="M21" s="95">
        <v>4</v>
      </c>
      <c r="N21" s="16">
        <v>0</v>
      </c>
      <c r="O21" s="14">
        <v>72</v>
      </c>
      <c r="P21" s="9">
        <v>87</v>
      </c>
      <c r="Q21" s="102">
        <v>71</v>
      </c>
      <c r="R21" s="16">
        <v>86</v>
      </c>
      <c r="S21" s="134" t="s">
        <v>80</v>
      </c>
    </row>
    <row r="22" spans="1:19" ht="10.5" customHeight="1" x14ac:dyDescent="0.2">
      <c r="A22" s="153" t="s">
        <v>46</v>
      </c>
      <c r="B22" s="154"/>
      <c r="C22" s="43">
        <v>74</v>
      </c>
      <c r="D22" s="19">
        <v>77</v>
      </c>
      <c r="E22" s="48">
        <v>68</v>
      </c>
      <c r="F22" s="20">
        <v>71</v>
      </c>
      <c r="G22" s="20">
        <v>73</v>
      </c>
      <c r="H22" s="76">
        <v>72</v>
      </c>
      <c r="I22" s="20">
        <v>72</v>
      </c>
      <c r="J22" s="84">
        <v>69</v>
      </c>
      <c r="K22" s="101" t="s">
        <v>75</v>
      </c>
      <c r="L22" s="16" t="s">
        <v>10</v>
      </c>
      <c r="M22" s="95">
        <v>1</v>
      </c>
      <c r="N22" s="16">
        <v>0</v>
      </c>
      <c r="O22" s="14">
        <v>74</v>
      </c>
      <c r="P22" s="9">
        <v>89</v>
      </c>
      <c r="Q22" s="102">
        <v>72</v>
      </c>
      <c r="R22" s="16">
        <v>87</v>
      </c>
      <c r="S22" s="134" t="s">
        <v>80</v>
      </c>
    </row>
    <row r="23" spans="1:19" ht="10.5" customHeight="1" x14ac:dyDescent="0.2">
      <c r="A23" s="153" t="s">
        <v>47</v>
      </c>
      <c r="B23" s="154"/>
      <c r="C23" s="42">
        <v>80</v>
      </c>
      <c r="D23" s="19">
        <v>78</v>
      </c>
      <c r="E23" s="21">
        <v>68</v>
      </c>
      <c r="F23" s="19">
        <v>77</v>
      </c>
      <c r="G23" s="19">
        <v>78</v>
      </c>
      <c r="H23" s="37">
        <v>74</v>
      </c>
      <c r="I23" s="20">
        <v>73</v>
      </c>
      <c r="J23" s="116">
        <v>73</v>
      </c>
      <c r="K23" s="101" t="str">
        <f t="shared" si="0"/>
        <v>N</v>
      </c>
      <c r="L23" s="16" t="s">
        <v>10</v>
      </c>
      <c r="M23" s="95">
        <v>2</v>
      </c>
      <c r="N23" s="16">
        <v>2</v>
      </c>
      <c r="O23" s="33">
        <v>70</v>
      </c>
      <c r="P23" s="9">
        <v>85</v>
      </c>
      <c r="Q23" s="33">
        <v>58</v>
      </c>
      <c r="R23" s="120">
        <v>73</v>
      </c>
      <c r="S23" s="142"/>
    </row>
    <row r="24" spans="1:19" ht="10.5" customHeight="1" x14ac:dyDescent="0.2">
      <c r="A24" s="153" t="s">
        <v>48</v>
      </c>
      <c r="B24" s="154"/>
      <c r="C24" s="43">
        <v>74</v>
      </c>
      <c r="D24" s="19">
        <v>77</v>
      </c>
      <c r="E24" s="48">
        <v>70</v>
      </c>
      <c r="F24" s="20">
        <v>74</v>
      </c>
      <c r="G24" s="84">
        <v>70</v>
      </c>
      <c r="H24" s="76">
        <v>71</v>
      </c>
      <c r="I24" s="20">
        <v>71</v>
      </c>
      <c r="J24" s="84">
        <v>69</v>
      </c>
      <c r="K24" s="101" t="s">
        <v>75</v>
      </c>
      <c r="L24" s="16" t="s">
        <v>10</v>
      </c>
      <c r="M24" s="95">
        <v>2</v>
      </c>
      <c r="N24" s="16">
        <v>0</v>
      </c>
      <c r="O24" s="33">
        <v>70</v>
      </c>
      <c r="P24" s="9">
        <v>85</v>
      </c>
      <c r="Q24" s="102">
        <v>74</v>
      </c>
      <c r="R24" s="16">
        <v>89</v>
      </c>
      <c r="S24" s="142"/>
    </row>
    <row r="25" spans="1:19" ht="10.5" customHeight="1" x14ac:dyDescent="0.2">
      <c r="A25" s="153" t="s">
        <v>49</v>
      </c>
      <c r="B25" s="154"/>
      <c r="C25" s="43">
        <v>73</v>
      </c>
      <c r="D25" s="20">
        <v>73</v>
      </c>
      <c r="E25" s="24">
        <v>75</v>
      </c>
      <c r="F25" s="20">
        <v>74</v>
      </c>
      <c r="G25" s="110">
        <v>78</v>
      </c>
      <c r="H25" s="76">
        <v>73</v>
      </c>
      <c r="I25" s="20">
        <v>72</v>
      </c>
      <c r="J25" s="90">
        <v>73</v>
      </c>
      <c r="K25" s="101" t="s">
        <v>35</v>
      </c>
      <c r="L25" s="16" t="s">
        <v>10</v>
      </c>
      <c r="M25" s="95">
        <v>2</v>
      </c>
      <c r="N25" s="16">
        <v>2</v>
      </c>
      <c r="O25" s="33">
        <v>69</v>
      </c>
      <c r="P25" s="9">
        <v>84</v>
      </c>
      <c r="Q25" s="33">
        <v>61</v>
      </c>
      <c r="R25" s="16">
        <v>76</v>
      </c>
      <c r="S25" s="142"/>
    </row>
    <row r="26" spans="1:19" ht="10.5" customHeight="1" thickBot="1" x14ac:dyDescent="0.25">
      <c r="A26" s="177" t="s">
        <v>50</v>
      </c>
      <c r="B26" s="178"/>
      <c r="C26" s="44">
        <v>74</v>
      </c>
      <c r="D26" s="34">
        <v>72</v>
      </c>
      <c r="E26" s="135">
        <v>75</v>
      </c>
      <c r="F26" s="35">
        <v>66</v>
      </c>
      <c r="G26" s="86">
        <v>67</v>
      </c>
      <c r="H26" s="79">
        <v>73</v>
      </c>
      <c r="I26" s="35">
        <v>70</v>
      </c>
      <c r="J26" s="86">
        <v>68</v>
      </c>
      <c r="K26" s="103" t="s">
        <v>11</v>
      </c>
      <c r="L26" s="59" t="s">
        <v>11</v>
      </c>
      <c r="M26" s="96">
        <v>0</v>
      </c>
      <c r="N26" s="59">
        <v>0</v>
      </c>
      <c r="O26" s="15">
        <v>75</v>
      </c>
      <c r="P26" s="10">
        <v>90</v>
      </c>
      <c r="Q26" s="103">
        <v>82</v>
      </c>
      <c r="R26" s="59">
        <v>97</v>
      </c>
      <c r="S26" s="142"/>
    </row>
    <row r="27" spans="1:19" ht="10.5" customHeight="1" thickTop="1" x14ac:dyDescent="0.2">
      <c r="A27" s="161" t="s">
        <v>51</v>
      </c>
      <c r="B27" s="162"/>
      <c r="C27" s="136">
        <v>72</v>
      </c>
      <c r="D27" s="32">
        <v>74</v>
      </c>
      <c r="E27" s="137">
        <v>64</v>
      </c>
      <c r="F27" s="32">
        <v>71</v>
      </c>
      <c r="G27" s="138">
        <v>68</v>
      </c>
      <c r="H27" s="139">
        <v>68</v>
      </c>
      <c r="I27" s="140">
        <v>68</v>
      </c>
      <c r="J27" s="138">
        <v>66</v>
      </c>
      <c r="K27" s="105" t="s">
        <v>11</v>
      </c>
      <c r="L27" s="57" t="s">
        <v>11</v>
      </c>
      <c r="M27" s="94">
        <v>0</v>
      </c>
      <c r="N27" s="57">
        <v>0</v>
      </c>
      <c r="O27" s="141">
        <v>81</v>
      </c>
      <c r="P27" s="8">
        <v>96</v>
      </c>
      <c r="Q27" s="105">
        <v>77</v>
      </c>
      <c r="R27" s="57">
        <v>92</v>
      </c>
    </row>
    <row r="28" spans="1:19" ht="10.5" customHeight="1" x14ac:dyDescent="0.2">
      <c r="A28" s="163" t="s">
        <v>52</v>
      </c>
      <c r="B28" s="164"/>
      <c r="C28" s="42">
        <v>76</v>
      </c>
      <c r="D28" s="21">
        <v>68</v>
      </c>
      <c r="E28" s="24">
        <v>71</v>
      </c>
      <c r="F28" s="21">
        <v>60</v>
      </c>
      <c r="G28" s="84">
        <v>64</v>
      </c>
      <c r="H28" s="76">
        <v>71</v>
      </c>
      <c r="I28" s="21">
        <v>66</v>
      </c>
      <c r="J28" s="84">
        <v>65</v>
      </c>
      <c r="K28" s="102" t="s">
        <v>11</v>
      </c>
      <c r="L28" s="16" t="s">
        <v>11</v>
      </c>
      <c r="M28" s="95">
        <v>0</v>
      </c>
      <c r="N28" s="16">
        <v>0</v>
      </c>
      <c r="O28" s="14">
        <v>82</v>
      </c>
      <c r="P28" s="9">
        <v>97</v>
      </c>
      <c r="Q28" s="102">
        <v>89</v>
      </c>
      <c r="R28" s="16">
        <v>104</v>
      </c>
    </row>
    <row r="29" spans="1:19" ht="10.5" customHeight="1" x14ac:dyDescent="0.2">
      <c r="A29" s="163" t="s">
        <v>53</v>
      </c>
      <c r="B29" s="164"/>
      <c r="C29" s="41">
        <v>66</v>
      </c>
      <c r="D29" s="20">
        <v>71</v>
      </c>
      <c r="E29" s="48">
        <v>65</v>
      </c>
      <c r="F29" s="21">
        <v>64</v>
      </c>
      <c r="G29" s="84">
        <v>66</v>
      </c>
      <c r="H29" s="78">
        <v>67</v>
      </c>
      <c r="I29" s="21">
        <v>66</v>
      </c>
      <c r="J29" s="84">
        <v>65</v>
      </c>
      <c r="K29" s="102" t="s">
        <v>11</v>
      </c>
      <c r="L29" s="16" t="s">
        <v>11</v>
      </c>
      <c r="M29" s="95">
        <v>0</v>
      </c>
      <c r="N29" s="16">
        <v>0</v>
      </c>
      <c r="O29" s="14">
        <v>84</v>
      </c>
      <c r="P29" s="9">
        <v>99</v>
      </c>
      <c r="Q29" s="102">
        <v>83</v>
      </c>
      <c r="R29" s="16">
        <v>98</v>
      </c>
    </row>
    <row r="30" spans="1:19" ht="10.5" customHeight="1" x14ac:dyDescent="0.2">
      <c r="A30" s="163" t="s">
        <v>54</v>
      </c>
      <c r="B30" s="164"/>
      <c r="C30" s="41">
        <v>70</v>
      </c>
      <c r="D30" s="20">
        <v>71</v>
      </c>
      <c r="E30" s="48">
        <v>66</v>
      </c>
      <c r="F30" s="21">
        <v>65</v>
      </c>
      <c r="G30" s="90">
        <v>71</v>
      </c>
      <c r="H30" s="78">
        <v>69</v>
      </c>
      <c r="I30" s="21">
        <v>67</v>
      </c>
      <c r="J30" s="84">
        <v>67</v>
      </c>
      <c r="K30" s="102" t="s">
        <v>11</v>
      </c>
      <c r="L30" s="16" t="s">
        <v>11</v>
      </c>
      <c r="M30" s="95">
        <v>0</v>
      </c>
      <c r="N30" s="16">
        <v>0</v>
      </c>
      <c r="O30" s="14">
        <v>82</v>
      </c>
      <c r="P30" s="9">
        <v>97</v>
      </c>
      <c r="Q30" s="102">
        <v>77</v>
      </c>
      <c r="R30" s="16">
        <v>92</v>
      </c>
    </row>
    <row r="31" spans="1:19" ht="10.5" customHeight="1" x14ac:dyDescent="0.2">
      <c r="A31" s="163" t="s">
        <v>55</v>
      </c>
      <c r="B31" s="164"/>
      <c r="C31" s="41">
        <v>68</v>
      </c>
      <c r="D31" s="21">
        <v>69</v>
      </c>
      <c r="E31" s="48">
        <v>65</v>
      </c>
      <c r="F31" s="21">
        <v>62</v>
      </c>
      <c r="G31" s="84">
        <v>65</v>
      </c>
      <c r="H31" s="78">
        <v>67</v>
      </c>
      <c r="I31" s="21">
        <v>65</v>
      </c>
      <c r="J31" s="84">
        <v>64</v>
      </c>
      <c r="K31" s="102" t="s">
        <v>11</v>
      </c>
      <c r="L31" s="16" t="s">
        <v>11</v>
      </c>
      <c r="M31" s="95">
        <v>0</v>
      </c>
      <c r="N31" s="16">
        <v>0</v>
      </c>
      <c r="O31" s="14">
        <v>86</v>
      </c>
      <c r="P31" s="9">
        <v>101</v>
      </c>
      <c r="Q31" s="102">
        <v>86</v>
      </c>
      <c r="R31" s="16">
        <v>101</v>
      </c>
    </row>
    <row r="32" spans="1:19" ht="10.5" customHeight="1" x14ac:dyDescent="0.2">
      <c r="A32" s="163" t="s">
        <v>56</v>
      </c>
      <c r="B32" s="164"/>
      <c r="C32" s="41">
        <v>70</v>
      </c>
      <c r="D32" s="20">
        <v>73</v>
      </c>
      <c r="E32" s="48">
        <v>65</v>
      </c>
      <c r="F32" s="21">
        <v>63</v>
      </c>
      <c r="G32" s="84">
        <v>69</v>
      </c>
      <c r="H32" s="78">
        <v>69</v>
      </c>
      <c r="I32" s="21">
        <v>66</v>
      </c>
      <c r="J32" s="84">
        <v>64</v>
      </c>
      <c r="K32" s="102" t="s">
        <v>11</v>
      </c>
      <c r="L32" s="16" t="s">
        <v>11</v>
      </c>
      <c r="M32" s="95">
        <v>0</v>
      </c>
      <c r="N32" s="16">
        <v>0</v>
      </c>
      <c r="O32" s="14">
        <v>86</v>
      </c>
      <c r="P32" s="9">
        <v>101</v>
      </c>
      <c r="Q32" s="102">
        <v>84</v>
      </c>
      <c r="R32" s="16">
        <v>99</v>
      </c>
    </row>
    <row r="33" spans="1:18" ht="10.5" customHeight="1" thickBot="1" x14ac:dyDescent="0.25">
      <c r="A33" s="173" t="s">
        <v>57</v>
      </c>
      <c r="B33" s="174"/>
      <c r="C33" s="47">
        <v>63</v>
      </c>
      <c r="D33" s="35">
        <v>68</v>
      </c>
      <c r="E33" s="49">
        <v>65</v>
      </c>
      <c r="F33" s="35">
        <v>60</v>
      </c>
      <c r="G33" s="86">
        <v>64</v>
      </c>
      <c r="H33" s="80">
        <v>65</v>
      </c>
      <c r="I33" s="35">
        <v>63</v>
      </c>
      <c r="J33" s="86">
        <v>62</v>
      </c>
      <c r="K33" s="103" t="s">
        <v>11</v>
      </c>
      <c r="L33" s="59" t="s">
        <v>11</v>
      </c>
      <c r="M33" s="96">
        <v>0</v>
      </c>
      <c r="N33" s="59">
        <v>0</v>
      </c>
      <c r="O33" s="58">
        <v>90</v>
      </c>
      <c r="P33" s="46">
        <v>105</v>
      </c>
      <c r="Q33" s="113">
        <v>91</v>
      </c>
      <c r="R33" s="118">
        <v>106</v>
      </c>
    </row>
    <row r="34" spans="1:18" ht="10.5" customHeight="1" thickTop="1" thickBot="1" x14ac:dyDescent="0.25">
      <c r="A34" s="171" t="s">
        <v>72</v>
      </c>
      <c r="B34" s="172"/>
      <c r="C34" s="51">
        <v>73</v>
      </c>
      <c r="D34" s="45">
        <v>68</v>
      </c>
      <c r="E34" s="88">
        <v>85</v>
      </c>
      <c r="F34" s="45">
        <v>69</v>
      </c>
      <c r="G34" s="112">
        <v>71</v>
      </c>
      <c r="H34" s="81">
        <v>72</v>
      </c>
      <c r="I34" s="45">
        <v>70</v>
      </c>
      <c r="J34" s="112">
        <v>74</v>
      </c>
      <c r="K34" s="106" t="s">
        <v>10</v>
      </c>
      <c r="L34" s="61" t="s">
        <v>11</v>
      </c>
      <c r="M34" s="97">
        <v>0</v>
      </c>
      <c r="N34" s="61">
        <v>1</v>
      </c>
      <c r="O34" s="60">
        <v>59</v>
      </c>
      <c r="P34" s="50">
        <v>74</v>
      </c>
      <c r="Q34" s="106">
        <v>73</v>
      </c>
      <c r="R34" s="61">
        <v>88</v>
      </c>
    </row>
    <row r="35" spans="1:18" ht="22.5" customHeight="1" thickTop="1" thickBot="1" x14ac:dyDescent="0.35">
      <c r="A35" s="147" t="s">
        <v>12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9"/>
    </row>
    <row r="36" spans="1:18" ht="10.5" customHeight="1" thickTop="1" x14ac:dyDescent="0.2">
      <c r="A36" s="5" t="s">
        <v>2</v>
      </c>
      <c r="B36" s="26" t="s">
        <v>3</v>
      </c>
      <c r="C36" s="40">
        <v>77</v>
      </c>
      <c r="D36" s="31">
        <v>82</v>
      </c>
      <c r="E36" s="32">
        <v>71</v>
      </c>
      <c r="F36" s="31">
        <v>79</v>
      </c>
      <c r="G36" s="125">
        <v>72</v>
      </c>
      <c r="H36" s="131">
        <v>76</v>
      </c>
      <c r="I36" s="132">
        <v>77</v>
      </c>
      <c r="J36" s="130">
        <v>74</v>
      </c>
      <c r="K36" s="17" t="s">
        <v>10</v>
      </c>
      <c r="L36" s="57" t="s">
        <v>10</v>
      </c>
      <c r="M36" s="107">
        <v>0</v>
      </c>
      <c r="N36" s="94">
        <v>1</v>
      </c>
      <c r="O36" s="30">
        <v>63</v>
      </c>
      <c r="P36" s="8">
        <v>78</v>
      </c>
      <c r="Q36" s="30">
        <v>62</v>
      </c>
      <c r="R36" s="57">
        <v>77</v>
      </c>
    </row>
    <row r="37" spans="1:18" ht="10.5" customHeight="1" x14ac:dyDescent="0.2">
      <c r="A37" s="6" t="s">
        <v>4</v>
      </c>
      <c r="B37" s="28" t="s">
        <v>5</v>
      </c>
      <c r="C37" s="41">
        <v>69</v>
      </c>
      <c r="D37" s="19">
        <v>78</v>
      </c>
      <c r="E37" s="21">
        <v>65</v>
      </c>
      <c r="F37" s="19">
        <v>76</v>
      </c>
      <c r="G37" s="90">
        <v>75</v>
      </c>
      <c r="H37" s="22">
        <v>70</v>
      </c>
      <c r="I37" s="20">
        <v>73</v>
      </c>
      <c r="J37" s="90">
        <v>72</v>
      </c>
      <c r="K37" s="11" t="s">
        <v>10</v>
      </c>
      <c r="L37" s="16" t="s">
        <v>10</v>
      </c>
      <c r="M37" s="108">
        <v>1</v>
      </c>
      <c r="N37" s="95">
        <v>1</v>
      </c>
      <c r="O37" s="14">
        <v>72</v>
      </c>
      <c r="P37" s="9">
        <v>87</v>
      </c>
      <c r="Q37" s="33">
        <v>62</v>
      </c>
      <c r="R37" s="16">
        <v>77</v>
      </c>
    </row>
    <row r="38" spans="1:18" ht="10.5" customHeight="1" x14ac:dyDescent="0.2">
      <c r="A38" s="2" t="s">
        <v>6</v>
      </c>
      <c r="B38" s="27" t="s">
        <v>22</v>
      </c>
      <c r="C38" s="41">
        <v>70</v>
      </c>
      <c r="D38" s="20">
        <v>72</v>
      </c>
      <c r="E38" s="21">
        <v>64</v>
      </c>
      <c r="F38" s="19">
        <v>77</v>
      </c>
      <c r="G38" s="110">
        <v>78</v>
      </c>
      <c r="H38" s="22">
        <v>68</v>
      </c>
      <c r="I38" s="20">
        <v>71</v>
      </c>
      <c r="J38" s="90">
        <v>73</v>
      </c>
      <c r="K38" s="11" t="s">
        <v>10</v>
      </c>
      <c r="L38" s="16" t="s">
        <v>10</v>
      </c>
      <c r="M38" s="108">
        <v>1</v>
      </c>
      <c r="N38" s="95">
        <v>1</v>
      </c>
      <c r="O38" s="14">
        <v>72</v>
      </c>
      <c r="P38" s="9">
        <v>87</v>
      </c>
      <c r="Q38" s="33">
        <v>58</v>
      </c>
      <c r="R38" s="120">
        <v>73</v>
      </c>
    </row>
    <row r="39" spans="1:18" ht="10.5" customHeight="1" x14ac:dyDescent="0.2">
      <c r="A39" s="2" t="s">
        <v>6</v>
      </c>
      <c r="B39" s="27" t="s">
        <v>30</v>
      </c>
      <c r="C39" s="41">
        <v>69</v>
      </c>
      <c r="D39" s="20">
        <v>73</v>
      </c>
      <c r="E39" s="25">
        <v>65</v>
      </c>
      <c r="F39" s="19">
        <v>79</v>
      </c>
      <c r="G39" s="90">
        <v>75</v>
      </c>
      <c r="H39" s="22" t="s">
        <v>31</v>
      </c>
      <c r="I39" s="20">
        <v>72</v>
      </c>
      <c r="J39" s="90">
        <v>73</v>
      </c>
      <c r="K39" s="11" t="s">
        <v>10</v>
      </c>
      <c r="L39" s="16" t="s">
        <v>10</v>
      </c>
      <c r="M39" s="108">
        <v>1</v>
      </c>
      <c r="N39" s="95">
        <v>1</v>
      </c>
      <c r="O39" s="33">
        <v>69</v>
      </c>
      <c r="P39" s="9">
        <v>84</v>
      </c>
      <c r="Q39" s="33">
        <v>59</v>
      </c>
      <c r="R39" s="120">
        <v>74</v>
      </c>
    </row>
    <row r="40" spans="1:18" ht="10.5" customHeight="1" x14ac:dyDescent="0.2">
      <c r="A40" s="126" t="s">
        <v>7</v>
      </c>
      <c r="B40" s="127" t="s">
        <v>73</v>
      </c>
      <c r="C40" s="54">
        <v>71</v>
      </c>
      <c r="D40" s="19">
        <v>72</v>
      </c>
      <c r="E40" s="122">
        <v>68</v>
      </c>
      <c r="F40" s="53">
        <v>71</v>
      </c>
      <c r="G40" s="110">
        <v>79</v>
      </c>
      <c r="H40" s="124">
        <v>70</v>
      </c>
      <c r="I40" s="122">
        <v>70</v>
      </c>
      <c r="J40" s="117">
        <v>72</v>
      </c>
      <c r="K40" s="11" t="s">
        <v>10</v>
      </c>
      <c r="L40" s="16" t="s">
        <v>10</v>
      </c>
      <c r="M40" s="108">
        <v>0</v>
      </c>
      <c r="N40" s="95">
        <v>1</v>
      </c>
      <c r="O40" s="113">
        <v>74</v>
      </c>
      <c r="P40" s="114">
        <v>89</v>
      </c>
      <c r="Q40" s="123">
        <v>63</v>
      </c>
      <c r="R40" s="118">
        <v>78</v>
      </c>
    </row>
    <row r="41" spans="1:18" ht="10.5" customHeight="1" x14ac:dyDescent="0.2">
      <c r="A41" s="126" t="s">
        <v>7</v>
      </c>
      <c r="B41" s="127" t="s">
        <v>76</v>
      </c>
      <c r="C41" s="128" t="s">
        <v>31</v>
      </c>
      <c r="D41" s="129" t="s">
        <v>31</v>
      </c>
      <c r="E41" s="53">
        <v>74</v>
      </c>
      <c r="F41" s="53">
        <v>72</v>
      </c>
      <c r="G41" s="90">
        <v>77</v>
      </c>
      <c r="H41" s="124" t="s">
        <v>31</v>
      </c>
      <c r="I41" s="122" t="s">
        <v>31</v>
      </c>
      <c r="J41" s="117">
        <v>74</v>
      </c>
      <c r="K41" s="11" t="s">
        <v>10</v>
      </c>
      <c r="L41" s="16" t="s">
        <v>10</v>
      </c>
      <c r="M41" s="108">
        <v>0</v>
      </c>
      <c r="N41" s="95">
        <v>1</v>
      </c>
      <c r="O41" s="123">
        <v>67</v>
      </c>
      <c r="P41" s="114">
        <v>82</v>
      </c>
      <c r="Q41" s="123">
        <v>64</v>
      </c>
      <c r="R41" s="118">
        <v>79</v>
      </c>
    </row>
    <row r="42" spans="1:18" ht="10.5" customHeight="1" x14ac:dyDescent="0.2">
      <c r="A42" s="2" t="s">
        <v>7</v>
      </c>
      <c r="B42" s="27" t="s">
        <v>23</v>
      </c>
      <c r="C42" s="42">
        <v>76</v>
      </c>
      <c r="D42" s="19">
        <v>83</v>
      </c>
      <c r="E42" s="19">
        <v>80</v>
      </c>
      <c r="F42" s="20">
        <v>73</v>
      </c>
      <c r="G42" s="110">
        <v>80</v>
      </c>
      <c r="H42" s="38">
        <v>79</v>
      </c>
      <c r="I42" s="19">
        <v>78</v>
      </c>
      <c r="J42" s="110">
        <v>77</v>
      </c>
      <c r="K42" s="11" t="s">
        <v>10</v>
      </c>
      <c r="L42" s="16" t="s">
        <v>10</v>
      </c>
      <c r="M42" s="108" t="s">
        <v>28</v>
      </c>
      <c r="N42" s="108" t="s">
        <v>28</v>
      </c>
      <c r="O42" s="33">
        <v>60</v>
      </c>
      <c r="P42" s="36">
        <v>75</v>
      </c>
      <c r="Q42" s="33">
        <v>60</v>
      </c>
      <c r="R42" s="120">
        <v>75</v>
      </c>
    </row>
    <row r="43" spans="1:18" ht="10.5" customHeight="1" thickBot="1" x14ac:dyDescent="0.25">
      <c r="A43" s="4" t="s">
        <v>7</v>
      </c>
      <c r="B43" s="29" t="s">
        <v>24</v>
      </c>
      <c r="C43" s="44">
        <v>71</v>
      </c>
      <c r="D43" s="34">
        <v>73</v>
      </c>
      <c r="E43" s="35">
        <v>69</v>
      </c>
      <c r="F43" s="34">
        <v>71</v>
      </c>
      <c r="G43" s="133">
        <v>76</v>
      </c>
      <c r="H43" s="39">
        <v>71</v>
      </c>
      <c r="I43" s="34">
        <v>71</v>
      </c>
      <c r="J43" s="115">
        <v>72</v>
      </c>
      <c r="K43" s="18" t="s">
        <v>10</v>
      </c>
      <c r="L43" s="59" t="s">
        <v>10</v>
      </c>
      <c r="M43" s="109">
        <v>1</v>
      </c>
      <c r="N43" s="96">
        <v>1</v>
      </c>
      <c r="O43" s="15">
        <v>73</v>
      </c>
      <c r="P43" s="10">
        <v>88</v>
      </c>
      <c r="Q43" s="119">
        <v>66</v>
      </c>
      <c r="R43" s="59">
        <v>81</v>
      </c>
    </row>
    <row r="44" spans="1:18" ht="12" thickTop="1" x14ac:dyDescent="0.2">
      <c r="O44" s="150" t="s">
        <v>32</v>
      </c>
      <c r="P44" s="150"/>
      <c r="Q44" s="150"/>
      <c r="R44" s="150"/>
    </row>
    <row r="45" spans="1:18" x14ac:dyDescent="0.2">
      <c r="C45" s="143"/>
      <c r="D45" s="143"/>
      <c r="E45" s="143"/>
      <c r="F45" s="143"/>
      <c r="O45" s="151" t="s">
        <v>33</v>
      </c>
      <c r="P45" s="151"/>
      <c r="Q45" s="151"/>
      <c r="R45" s="151"/>
    </row>
    <row r="46" spans="1:18" x14ac:dyDescent="0.2">
      <c r="C46" s="143"/>
      <c r="D46" s="143"/>
      <c r="E46" s="143"/>
      <c r="F46" s="143"/>
      <c r="M46" s="3"/>
      <c r="N46" s="52"/>
      <c r="O46" s="152" t="s">
        <v>71</v>
      </c>
      <c r="P46" s="152"/>
      <c r="Q46" s="152"/>
      <c r="R46" s="152"/>
    </row>
    <row r="47" spans="1:18" x14ac:dyDescent="0.2">
      <c r="O47" s="152"/>
      <c r="P47" s="152"/>
      <c r="Q47" s="152"/>
      <c r="R47" s="152"/>
    </row>
  </sheetData>
  <sortState xmlns:xlrd2="http://schemas.microsoft.com/office/spreadsheetml/2017/richdata2" ref="A1:J45">
    <sortCondition ref="A38:A42"/>
  </sortState>
  <mergeCells count="41">
    <mergeCell ref="A34:B34"/>
    <mergeCell ref="O1:P1"/>
    <mergeCell ref="A29:B29"/>
    <mergeCell ref="A30:B30"/>
    <mergeCell ref="A31:B31"/>
    <mergeCell ref="A32:B32"/>
    <mergeCell ref="A33:B33"/>
    <mergeCell ref="A12:B12"/>
    <mergeCell ref="A11:B11"/>
    <mergeCell ref="A10:B10"/>
    <mergeCell ref="A27:B27"/>
    <mergeCell ref="A28:B28"/>
    <mergeCell ref="A9:B9"/>
    <mergeCell ref="A26:B26"/>
    <mergeCell ref="A25:B25"/>
    <mergeCell ref="A18:B18"/>
    <mergeCell ref="A17:B17"/>
    <mergeCell ref="A16:B16"/>
    <mergeCell ref="Q1:R1"/>
    <mergeCell ref="A24:B24"/>
    <mergeCell ref="A23:B23"/>
    <mergeCell ref="A22:B22"/>
    <mergeCell ref="A21:B21"/>
    <mergeCell ref="A20:B20"/>
    <mergeCell ref="K1:L1"/>
    <mergeCell ref="E45:F46"/>
    <mergeCell ref="C1:J1"/>
    <mergeCell ref="A35:R35"/>
    <mergeCell ref="O44:R44"/>
    <mergeCell ref="O45:R45"/>
    <mergeCell ref="C45:D46"/>
    <mergeCell ref="O46:R47"/>
    <mergeCell ref="A15:B15"/>
    <mergeCell ref="A14:B14"/>
    <mergeCell ref="A13:B13"/>
    <mergeCell ref="A3:B4"/>
    <mergeCell ref="A5:B5"/>
    <mergeCell ref="A6:B6"/>
    <mergeCell ref="A7:B7"/>
    <mergeCell ref="A8:B8"/>
    <mergeCell ref="A19:B1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Downs, Tom</dc:creator>
  <cp:lastModifiedBy>Downs, Tom</cp:lastModifiedBy>
  <dcterms:created xsi:type="dcterms:W3CDTF">2020-07-22T16:34:28Z</dcterms:created>
  <dcterms:modified xsi:type="dcterms:W3CDTF">2022-05-20T12:39:26Z</dcterms:modified>
</cp:coreProperties>
</file>